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20" windowWidth="12120" windowHeight="8640" activeTab="0"/>
  </bookViews>
  <sheets>
    <sheet name="смета 2011 Г № 2" sheetId="1" r:id="rId1"/>
  </sheets>
  <definedNames>
    <definedName name="_xlnm.Print_Area" localSheetId="0">'смета 2011 Г № 2'!$A$1:$J$121</definedName>
  </definedNames>
  <calcPr fullCalcOnLoad="1"/>
</workbook>
</file>

<file path=xl/sharedStrings.xml><?xml version="1.0" encoding="utf-8"?>
<sst xmlns="http://schemas.openxmlformats.org/spreadsheetml/2006/main" count="128" uniqueCount="72">
  <si>
    <t>Коммунальные услуги</t>
  </si>
  <si>
    <t>Наименование</t>
  </si>
  <si>
    <t>УТВЕРЖДАЮ</t>
  </si>
  <si>
    <t>подпись</t>
  </si>
  <si>
    <t>                                                                                                    </t>
  </si>
  <si>
    <t>Коды</t>
  </si>
  <si>
    <t>по ОКПО</t>
  </si>
  <si>
    <t>Код по ОКЕИ</t>
  </si>
  <si>
    <t>Код</t>
  </si>
  <si>
    <t>Сумма на год</t>
  </si>
  <si>
    <t>раздела</t>
  </si>
  <si>
    <t xml:space="preserve">подраздела </t>
  </si>
  <si>
    <t>целевой статьи</t>
  </si>
  <si>
    <t>вида расходов</t>
  </si>
  <si>
    <t>операций сектора государст-венного управления</t>
  </si>
  <si>
    <t>Заработная плата</t>
  </si>
  <si>
    <t>Прочие выплаты</t>
  </si>
  <si>
    <t>Услуги связи</t>
  </si>
  <si>
    <t>Работы, услуги по содержанию имущества</t>
  </si>
  <si>
    <t>И Т О Г О</t>
  </si>
  <si>
    <t>Экономист</t>
  </si>
  <si>
    <t>Прочие работы, услуги</t>
  </si>
  <si>
    <t>дата</t>
  </si>
  <si>
    <t>главного распорядителя</t>
  </si>
  <si>
    <t>код                цели</t>
  </si>
  <si>
    <t xml:space="preserve">                                                                  Бюджетная смета</t>
  </si>
  <si>
    <t xml:space="preserve">                                                                Наименование получателя бюджетных средств</t>
  </si>
  <si>
    <t xml:space="preserve">          подпись                         расшифровка  подписи</t>
  </si>
  <si>
    <t xml:space="preserve">                                      Главный бухгалтер</t>
  </si>
  <si>
    <t xml:space="preserve">Начисления на выплаты по оплате труда </t>
  </si>
  <si>
    <t>итого</t>
  </si>
  <si>
    <t>Выплаты по заработной плате, оплата отпусков, другие выплаты</t>
  </si>
  <si>
    <t>Меры социальной поддержки, установленные постановлением администрации города Мурманска</t>
  </si>
  <si>
    <t>Другие расходы по прочим выплатам</t>
  </si>
  <si>
    <t>Содержание в чистоте помещений, зданий, дворов, иного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</si>
  <si>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</si>
  <si>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</si>
  <si>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Другие расходы по содержанию имущества</t>
  </si>
  <si>
    <t>Организация питания</t>
  </si>
  <si>
    <t>Вневедомственная охрана</t>
  </si>
  <si>
    <t>Услуги в области информационных технологий</t>
  </si>
  <si>
    <t>Другие расходы по прочим работам, услугам</t>
  </si>
  <si>
    <t>Ед.измерения:  руб.коп.</t>
  </si>
  <si>
    <t>М.Н. Скворцова</t>
  </si>
  <si>
    <t>Комитет по образованию администрации города Мурманска</t>
  </si>
  <si>
    <t>И.Б. Кашицына</t>
  </si>
  <si>
    <t>Н.В. Янко</t>
  </si>
  <si>
    <t>Ремонт(текущий и капитальный) и реставрация нефинансовых активов</t>
  </si>
  <si>
    <t xml:space="preserve">Смета утверждена в сумме:                                                                                                 </t>
  </si>
  <si>
    <t>Прочие расходы</t>
  </si>
  <si>
    <t>Представительские расходы,прием и обслуживание делегаций, приобретение(изготовление)подарочной и сувенирной продукции,не преднозначенной для дальнейшей перепродажи</t>
  </si>
  <si>
    <t>Увеличение стоимости основных средств</t>
  </si>
  <si>
    <t>Комплектование книжных фондов библиотек</t>
  </si>
  <si>
    <t>Компьютерная техника, оргтехника</t>
  </si>
  <si>
    <t>Бытовая техника, мебель</t>
  </si>
  <si>
    <t>Другие расходы на увеличение стоимости основных средств</t>
  </si>
  <si>
    <t>Увеличение стоимости материальных запасов</t>
  </si>
  <si>
    <t>Другие расходы на увеличение стоимости материальных запасов</t>
  </si>
  <si>
    <t>Уплата налогов(включаемых в состав расходов), государственных пошлин и сборов, разного рода платежей в бюджетты всех уровней, штрафов и пеней</t>
  </si>
  <si>
    <t>Медикаменты и перевязочные средства</t>
  </si>
  <si>
    <t>Монтаж и установка локальных вычислительных сетей,систем охранной и пожарной сигнализации,видеонаблюдения</t>
  </si>
  <si>
    <t>"02"</t>
  </si>
  <si>
    <t>февраля</t>
  </si>
  <si>
    <t>Командировочные расходы</t>
  </si>
  <si>
    <t>Транспортные услуги</t>
  </si>
  <si>
    <t>( Тридцать четыре</t>
  </si>
  <si>
    <t>миллиона двести тридцать шесть тысяч восемьсот шестьдесят три ) руб 00 коп</t>
  </si>
  <si>
    <t>2012 года</t>
  </si>
  <si>
    <t xml:space="preserve">                                                                на  2012 года</t>
  </si>
  <si>
    <t>Муниципальное бюджетное общеобразовательное учреждение г.Мурманска Гимназия № 2</t>
  </si>
  <si>
    <t>02 февраля 2012г</t>
  </si>
  <si>
    <t>Директор МБОУ Гимназии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</si>
</sst>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 Cyr"/>
      <family val="0"/>
    </font>
    <font>
      <sz val="9"/>
      <name val="Arial Cyr"/>
      <family val="2"/>
    </font>
    <font>
      <sz val="9"/>
      <name val="Times New Roman Cyr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/>
    </xf>
    <xf numFmtId="0" fontId="5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right" wrapText="1"/>
    </xf>
    <xf numFmtId="0" fontId="8" fillId="0" borderId="0" xfId="0" applyFont="1" applyAlignment="1">
      <alignment/>
    </xf>
    <xf numFmtId="4" fontId="2" fillId="0" borderId="13" xfId="58" applyNumberFormat="1" applyFont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10" borderId="13" xfId="0" applyFont="1" applyFill="1" applyBorder="1" applyAlignment="1">
      <alignment wrapText="1"/>
    </xf>
    <xf numFmtId="0" fontId="2" fillId="10" borderId="13" xfId="0" applyFont="1" applyFill="1" applyBorder="1" applyAlignment="1">
      <alignment horizontal="center" wrapText="1"/>
    </xf>
    <xf numFmtId="164" fontId="2" fillId="10" borderId="13" xfId="0" applyNumberFormat="1" applyFont="1" applyFill="1" applyBorder="1" applyAlignment="1">
      <alignment horizontal="right" wrapText="1"/>
    </xf>
    <xf numFmtId="165" fontId="2" fillId="10" borderId="13" xfId="0" applyNumberFormat="1" applyFont="1" applyFill="1" applyBorder="1" applyAlignment="1">
      <alignment wrapText="1"/>
    </xf>
    <xf numFmtId="0" fontId="2" fillId="10" borderId="13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wrapText="1"/>
    </xf>
    <xf numFmtId="165" fontId="2" fillId="33" borderId="13" xfId="0" applyNumberFormat="1" applyFont="1" applyFill="1" applyBorder="1" applyAlignment="1">
      <alignment wrapText="1"/>
    </xf>
    <xf numFmtId="4" fontId="2" fillId="33" borderId="13" xfId="58" applyNumberFormat="1" applyFont="1" applyFill="1" applyBorder="1" applyAlignment="1">
      <alignment horizontal="right" vertical="center" wrapText="1"/>
    </xf>
    <xf numFmtId="164" fontId="2" fillId="33" borderId="13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 wrapText="1"/>
    </xf>
    <xf numFmtId="164" fontId="2" fillId="34" borderId="13" xfId="0" applyNumberFormat="1" applyFont="1" applyFill="1" applyBorder="1" applyAlignment="1">
      <alignment wrapText="1"/>
    </xf>
    <xf numFmtId="165" fontId="2" fillId="34" borderId="13" xfId="0" applyNumberFormat="1" applyFont="1" applyFill="1" applyBorder="1" applyAlignment="1">
      <alignment wrapText="1"/>
    </xf>
    <xf numFmtId="4" fontId="2" fillId="34" borderId="13" xfId="58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164" fontId="2" fillId="34" borderId="13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165" fontId="2" fillId="34" borderId="13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wrapText="1"/>
    </xf>
    <xf numFmtId="4" fontId="2" fillId="0" borderId="13" xfId="58" applyNumberFormat="1" applyFont="1" applyBorder="1" applyAlignment="1">
      <alignment horizontal="right" wrapText="1"/>
    </xf>
    <xf numFmtId="165" fontId="2" fillId="33" borderId="13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4" fontId="2" fillId="33" borderId="13" xfId="58" applyNumberFormat="1" applyFont="1" applyFill="1" applyBorder="1" applyAlignment="1">
      <alignment horizontal="right" wrapText="1"/>
    </xf>
    <xf numFmtId="4" fontId="5" fillId="0" borderId="13" xfId="58" applyNumberFormat="1" applyFont="1" applyBorder="1" applyAlignment="1">
      <alignment horizontal="right" vertical="center" wrapText="1"/>
    </xf>
    <xf numFmtId="4" fontId="5" fillId="10" borderId="13" xfId="58" applyNumberFormat="1" applyFont="1" applyFill="1" applyBorder="1" applyAlignment="1">
      <alignment horizontal="right" vertical="center" wrapText="1"/>
    </xf>
    <xf numFmtId="4" fontId="2" fillId="34" borderId="13" xfId="58" applyNumberFormat="1" applyFont="1" applyFill="1" applyBorder="1" applyAlignment="1">
      <alignment horizontal="right" wrapText="1"/>
    </xf>
    <xf numFmtId="0" fontId="7" fillId="34" borderId="1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2" fillId="33" borderId="13" xfId="58" applyNumberFormat="1" applyFont="1" applyFill="1" applyBorder="1" applyAlignment="1">
      <alignment horizontal="right" vertical="center" wrapText="1"/>
    </xf>
    <xf numFmtId="0" fontId="9" fillId="33" borderId="13" xfId="0" applyNumberFormat="1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164" fontId="2" fillId="33" borderId="13" xfId="0" applyNumberFormat="1" applyFont="1" applyFill="1" applyBorder="1" applyAlignment="1">
      <alignment horizontal="right" vertical="top" wrapText="1"/>
    </xf>
    <xf numFmtId="165" fontId="2" fillId="33" borderId="13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14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38.50390625" style="0" customWidth="1"/>
    <col min="3" max="3" width="6.00390625" style="0" customWidth="1"/>
    <col min="4" max="4" width="6.75390625" style="0" customWidth="1"/>
    <col min="5" max="5" width="11.00390625" style="0" customWidth="1"/>
    <col min="6" max="6" width="6.50390625" style="0" customWidth="1"/>
    <col min="7" max="7" width="7.50390625" style="0" customWidth="1"/>
    <col min="8" max="8" width="8.25390625" style="0" customWidth="1"/>
    <col min="9" max="9" width="14.50390625" style="0" customWidth="1"/>
  </cols>
  <sheetData>
    <row r="1" spans="1:9" ht="12.75">
      <c r="A1" s="91" t="s">
        <v>44</v>
      </c>
      <c r="B1" s="92"/>
      <c r="C1" s="92"/>
      <c r="D1" s="92"/>
      <c r="E1" s="93"/>
      <c r="F1" s="93"/>
      <c r="G1" s="93"/>
      <c r="H1" s="4"/>
      <c r="I1" s="4"/>
    </row>
    <row r="2" spans="1:9" ht="12">
      <c r="A2" s="5"/>
      <c r="B2" s="5"/>
      <c r="C2" s="5"/>
      <c r="D2" s="6"/>
      <c r="E2" s="7"/>
      <c r="F2" s="2"/>
      <c r="G2" s="2"/>
      <c r="H2" s="2"/>
      <c r="I2" s="2"/>
    </row>
    <row r="3" spans="1:9" ht="12.75">
      <c r="A3" s="5"/>
      <c r="B3" s="8" t="s">
        <v>2</v>
      </c>
      <c r="C3" s="5"/>
      <c r="D3" s="6"/>
      <c r="E3" s="7"/>
      <c r="F3" s="2"/>
      <c r="G3" s="2"/>
      <c r="H3" s="2"/>
      <c r="I3" s="2"/>
    </row>
    <row r="4" spans="1:9" ht="12.75" customHeight="1">
      <c r="A4" s="5"/>
      <c r="B4" s="94" t="s">
        <v>71</v>
      </c>
      <c r="C4" s="95"/>
      <c r="D4" s="95"/>
      <c r="E4" s="95"/>
      <c r="F4" s="95"/>
      <c r="G4" s="95"/>
      <c r="H4" s="95"/>
      <c r="I4" s="95"/>
    </row>
    <row r="5" spans="1:9" ht="21" customHeight="1">
      <c r="A5" s="9"/>
      <c r="B5" s="10"/>
      <c r="C5" s="10"/>
      <c r="D5" s="11"/>
      <c r="E5" s="10"/>
      <c r="F5" s="12"/>
      <c r="G5" s="42" t="s">
        <v>43</v>
      </c>
      <c r="H5" s="42"/>
      <c r="I5" s="13"/>
    </row>
    <row r="6" spans="1:9" ht="12">
      <c r="A6" s="14"/>
      <c r="B6" s="13"/>
      <c r="C6" s="107" t="s">
        <v>3</v>
      </c>
      <c r="D6" s="107"/>
      <c r="E6" s="15"/>
      <c r="F6" s="16"/>
      <c r="G6" s="31"/>
      <c r="H6" s="23"/>
      <c r="I6" s="13"/>
    </row>
    <row r="7" spans="1:9" ht="18" customHeight="1">
      <c r="A7" s="17"/>
      <c r="B7" s="41" t="s">
        <v>61</v>
      </c>
      <c r="C7" s="98" t="s">
        <v>62</v>
      </c>
      <c r="D7" s="99"/>
      <c r="E7" s="10" t="s">
        <v>67</v>
      </c>
      <c r="F7" s="16"/>
      <c r="G7" s="13"/>
      <c r="H7" s="13"/>
      <c r="I7" s="13"/>
    </row>
    <row r="8" spans="1:9" ht="12.75">
      <c r="A8" s="14"/>
      <c r="B8" s="13"/>
      <c r="C8" s="96" t="s">
        <v>22</v>
      </c>
      <c r="D8" s="97"/>
      <c r="E8" s="18"/>
      <c r="F8" s="13"/>
      <c r="G8" s="13"/>
      <c r="H8" s="13"/>
      <c r="I8" s="13"/>
    </row>
    <row r="9" spans="1:9" ht="18.75" customHeight="1">
      <c r="A9" s="19" t="s">
        <v>4</v>
      </c>
      <c r="B9" s="106" t="s">
        <v>48</v>
      </c>
      <c r="C9" s="106"/>
      <c r="D9" s="106"/>
      <c r="E9" s="106"/>
      <c r="F9" s="88">
        <f>I109</f>
        <v>34236863</v>
      </c>
      <c r="G9" s="89"/>
      <c r="H9" s="90" t="s">
        <v>65</v>
      </c>
      <c r="I9" s="90"/>
    </row>
    <row r="10" spans="1:9" ht="18.75" customHeight="1">
      <c r="A10" s="19"/>
      <c r="B10" s="105" t="s">
        <v>66</v>
      </c>
      <c r="C10" s="105"/>
      <c r="D10" s="105"/>
      <c r="E10" s="105"/>
      <c r="F10" s="105"/>
      <c r="G10" s="105"/>
      <c r="H10" s="105"/>
      <c r="I10" s="105"/>
    </row>
    <row r="11" spans="1:9" ht="20.25" customHeight="1">
      <c r="A11" s="103" t="s">
        <v>25</v>
      </c>
      <c r="B11" s="104"/>
      <c r="C11" s="104"/>
      <c r="D11" s="104"/>
      <c r="E11" s="104"/>
      <c r="F11" s="104"/>
      <c r="G11" s="104"/>
      <c r="H11" s="104"/>
      <c r="I11" s="104"/>
    </row>
    <row r="12" spans="1:9" ht="12.75" customHeight="1">
      <c r="A12" s="103" t="s">
        <v>68</v>
      </c>
      <c r="B12" s="104"/>
      <c r="C12" s="104"/>
      <c r="D12" s="104"/>
      <c r="E12" s="104"/>
      <c r="F12" s="104"/>
      <c r="G12" s="104"/>
      <c r="H12" s="104"/>
      <c r="I12" s="104"/>
    </row>
    <row r="13" spans="1:9" ht="12.75" thickBot="1">
      <c r="A13" s="2"/>
      <c r="C13" s="2"/>
      <c r="D13" s="2"/>
      <c r="E13" s="2"/>
      <c r="F13" s="2"/>
      <c r="G13" s="2"/>
      <c r="H13" s="2"/>
      <c r="I13" s="20" t="s">
        <v>5</v>
      </c>
    </row>
    <row r="14" spans="1:9" ht="12">
      <c r="A14" s="2"/>
      <c r="B14" s="2"/>
      <c r="C14" s="2"/>
      <c r="D14" s="2"/>
      <c r="E14" s="2"/>
      <c r="F14" s="2"/>
      <c r="G14" s="2" t="s">
        <v>6</v>
      </c>
      <c r="H14" s="2"/>
      <c r="I14" s="21">
        <v>51696233</v>
      </c>
    </row>
    <row r="15" spans="1:9" ht="12">
      <c r="A15" s="2"/>
      <c r="B15" s="2"/>
      <c r="C15" s="2"/>
      <c r="D15" s="2"/>
      <c r="E15" s="2"/>
      <c r="F15" s="2"/>
      <c r="G15" s="2"/>
      <c r="H15" s="2"/>
      <c r="I15" s="3"/>
    </row>
    <row r="16" spans="1:9" ht="16.5" customHeight="1">
      <c r="A16" s="87" t="s">
        <v>69</v>
      </c>
      <c r="B16" s="87"/>
      <c r="C16" s="87"/>
      <c r="D16" s="87"/>
      <c r="E16" s="87"/>
      <c r="F16" s="87"/>
      <c r="G16" s="87"/>
      <c r="H16" s="87"/>
      <c r="I16" s="2"/>
    </row>
    <row r="17" spans="1:9" ht="12.75" customHeight="1">
      <c r="A17" s="109" t="s">
        <v>26</v>
      </c>
      <c r="B17" s="110"/>
      <c r="C17" s="110"/>
      <c r="D17" s="110"/>
      <c r="E17" s="110"/>
      <c r="F17" s="110"/>
      <c r="G17" s="110"/>
      <c r="H17" s="110"/>
      <c r="I17" s="110"/>
    </row>
    <row r="18" spans="1:9" ht="12">
      <c r="A18" s="22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1" t="s">
        <v>42</v>
      </c>
      <c r="B19" s="1"/>
      <c r="C19" s="1"/>
      <c r="D19" s="1"/>
      <c r="E19" s="1"/>
      <c r="F19" s="1"/>
      <c r="G19" s="1" t="s">
        <v>7</v>
      </c>
      <c r="H19" s="1"/>
      <c r="I19" s="24">
        <v>383</v>
      </c>
    </row>
    <row r="20" spans="1:9" ht="12.75">
      <c r="A20" s="111"/>
      <c r="B20" s="112"/>
      <c r="C20" s="112"/>
      <c r="D20" s="112"/>
      <c r="E20" s="112"/>
      <c r="F20" s="112"/>
      <c r="G20" s="112"/>
      <c r="H20" s="112"/>
      <c r="I20" s="112"/>
    </row>
    <row r="21" spans="1:9" ht="12.75" customHeight="1">
      <c r="A21" s="113" t="s">
        <v>1</v>
      </c>
      <c r="B21" s="100" t="s">
        <v>8</v>
      </c>
      <c r="C21" s="101"/>
      <c r="D21" s="101"/>
      <c r="E21" s="101"/>
      <c r="F21" s="101"/>
      <c r="G21" s="101"/>
      <c r="H21" s="102"/>
      <c r="I21" s="113" t="s">
        <v>9</v>
      </c>
    </row>
    <row r="22" spans="1:9" ht="103.5">
      <c r="A22" s="114"/>
      <c r="B22" s="25" t="s">
        <v>23</v>
      </c>
      <c r="C22" s="25" t="s">
        <v>10</v>
      </c>
      <c r="D22" s="25" t="s">
        <v>11</v>
      </c>
      <c r="E22" s="25" t="s">
        <v>12</v>
      </c>
      <c r="F22" s="25" t="s">
        <v>13</v>
      </c>
      <c r="G22" s="25" t="s">
        <v>14</v>
      </c>
      <c r="H22" s="25" t="s">
        <v>24</v>
      </c>
      <c r="I22" s="114" t="s">
        <v>9</v>
      </c>
    </row>
    <row r="23" spans="1:9" ht="12.75">
      <c r="A23" s="25">
        <v>1</v>
      </c>
      <c r="B23" s="25">
        <v>2</v>
      </c>
      <c r="C23" s="25">
        <v>3</v>
      </c>
      <c r="D23" s="25">
        <v>4</v>
      </c>
      <c r="E23" s="25">
        <v>5</v>
      </c>
      <c r="F23" s="25">
        <v>6</v>
      </c>
      <c r="G23" s="25">
        <v>7</v>
      </c>
      <c r="H23" s="25">
        <v>8</v>
      </c>
      <c r="I23" s="25">
        <v>9</v>
      </c>
    </row>
    <row r="24" spans="1:9" ht="13.5" customHeight="1">
      <c r="A24" s="51" t="s">
        <v>15</v>
      </c>
      <c r="B24" s="52">
        <v>956</v>
      </c>
      <c r="C24" s="53">
        <v>7</v>
      </c>
      <c r="D24" s="53">
        <v>2</v>
      </c>
      <c r="E24" s="52">
        <v>4219901</v>
      </c>
      <c r="F24" s="54">
        <v>1</v>
      </c>
      <c r="G24" s="51">
        <v>211</v>
      </c>
      <c r="H24" s="51"/>
      <c r="I24" s="81">
        <v>17871027</v>
      </c>
    </row>
    <row r="25" spans="1:13" ht="25.5" customHeight="1">
      <c r="A25" s="59" t="s">
        <v>31</v>
      </c>
      <c r="B25" s="28">
        <v>956</v>
      </c>
      <c r="C25" s="27">
        <v>7</v>
      </c>
      <c r="D25" s="27">
        <v>2</v>
      </c>
      <c r="E25" s="28">
        <v>4219901</v>
      </c>
      <c r="F25" s="29">
        <v>1</v>
      </c>
      <c r="G25" s="26">
        <v>211</v>
      </c>
      <c r="H25" s="26">
        <v>21101</v>
      </c>
      <c r="I25" s="71">
        <v>17871027</v>
      </c>
      <c r="M25" s="80"/>
    </row>
    <row r="26" spans="1:9" ht="13.5" customHeight="1">
      <c r="A26" s="51" t="s">
        <v>16</v>
      </c>
      <c r="B26" s="52">
        <v>956</v>
      </c>
      <c r="C26" s="56">
        <v>7</v>
      </c>
      <c r="D26" s="53">
        <v>2</v>
      </c>
      <c r="E26" s="52">
        <v>4219901</v>
      </c>
      <c r="F26" s="54">
        <v>1</v>
      </c>
      <c r="G26" s="51">
        <v>212</v>
      </c>
      <c r="H26" s="51"/>
      <c r="I26" s="55">
        <v>10900</v>
      </c>
    </row>
    <row r="27" spans="1:9" ht="15.75" customHeight="1">
      <c r="A27" s="26" t="s">
        <v>63</v>
      </c>
      <c r="B27" s="28">
        <v>956</v>
      </c>
      <c r="C27" s="30">
        <v>7</v>
      </c>
      <c r="D27" s="27">
        <v>2</v>
      </c>
      <c r="E27" s="28">
        <v>4219901</v>
      </c>
      <c r="F27" s="29">
        <v>1</v>
      </c>
      <c r="G27" s="26">
        <v>212</v>
      </c>
      <c r="H27" s="26">
        <v>21201</v>
      </c>
      <c r="I27" s="40">
        <v>10000</v>
      </c>
    </row>
    <row r="28" spans="1:9" ht="15.75" customHeight="1">
      <c r="A28" s="26" t="s">
        <v>33</v>
      </c>
      <c r="B28" s="28">
        <v>956</v>
      </c>
      <c r="C28" s="30">
        <v>7</v>
      </c>
      <c r="D28" s="27">
        <v>2</v>
      </c>
      <c r="E28" s="28">
        <v>4219901</v>
      </c>
      <c r="F28" s="29">
        <v>1</v>
      </c>
      <c r="G28" s="26">
        <v>212</v>
      </c>
      <c r="H28" s="26">
        <v>21299</v>
      </c>
      <c r="I28" s="40">
        <v>900</v>
      </c>
    </row>
    <row r="29" spans="1:9" ht="12" customHeight="1">
      <c r="A29" s="51" t="s">
        <v>29</v>
      </c>
      <c r="B29" s="52">
        <v>956</v>
      </c>
      <c r="C29" s="56">
        <v>7</v>
      </c>
      <c r="D29" s="56">
        <v>2</v>
      </c>
      <c r="E29" s="52">
        <v>4219901</v>
      </c>
      <c r="F29" s="54">
        <v>1</v>
      </c>
      <c r="G29" s="51">
        <v>213</v>
      </c>
      <c r="H29" s="51">
        <v>21300</v>
      </c>
      <c r="I29" s="55">
        <v>6121727</v>
      </c>
    </row>
    <row r="30" spans="1:9" ht="12" customHeight="1">
      <c r="A30" s="51" t="s">
        <v>64</v>
      </c>
      <c r="B30" s="52">
        <v>956</v>
      </c>
      <c r="C30" s="56">
        <v>7</v>
      </c>
      <c r="D30" s="56">
        <v>2</v>
      </c>
      <c r="E30" s="52">
        <v>4219901</v>
      </c>
      <c r="F30" s="54">
        <v>1</v>
      </c>
      <c r="G30" s="51">
        <v>222</v>
      </c>
      <c r="H30" s="51"/>
      <c r="I30" s="55">
        <v>20000</v>
      </c>
    </row>
    <row r="31" spans="1:9" ht="15.75" customHeight="1">
      <c r="A31" s="26" t="s">
        <v>63</v>
      </c>
      <c r="B31" s="28">
        <v>956</v>
      </c>
      <c r="C31" s="30">
        <v>7</v>
      </c>
      <c r="D31" s="27">
        <v>2</v>
      </c>
      <c r="E31" s="28">
        <v>4219901</v>
      </c>
      <c r="F31" s="29">
        <v>1</v>
      </c>
      <c r="G31" s="26">
        <v>222</v>
      </c>
      <c r="H31" s="26">
        <v>22201</v>
      </c>
      <c r="I31" s="40">
        <v>20000</v>
      </c>
    </row>
    <row r="32" spans="1:9" s="64" customFormat="1" ht="15" customHeight="1">
      <c r="A32" s="57" t="s">
        <v>18</v>
      </c>
      <c r="B32" s="52">
        <v>956</v>
      </c>
      <c r="C32" s="56">
        <v>7</v>
      </c>
      <c r="D32" s="56">
        <v>2</v>
      </c>
      <c r="E32" s="52">
        <v>4219901</v>
      </c>
      <c r="F32" s="72">
        <v>1</v>
      </c>
      <c r="G32" s="73">
        <v>225</v>
      </c>
      <c r="H32" s="73"/>
      <c r="I32" s="74">
        <v>46000</v>
      </c>
    </row>
    <row r="33" spans="1:9" s="64" customFormat="1" ht="27" customHeight="1">
      <c r="A33" s="66" t="s">
        <v>47</v>
      </c>
      <c r="B33" s="60">
        <v>956</v>
      </c>
      <c r="C33" s="65">
        <v>7</v>
      </c>
      <c r="D33" s="61">
        <v>2</v>
      </c>
      <c r="E33" s="60">
        <v>4219901</v>
      </c>
      <c r="F33" s="62">
        <v>1</v>
      </c>
      <c r="G33" s="59">
        <v>225</v>
      </c>
      <c r="H33" s="59">
        <v>22502</v>
      </c>
      <c r="I33" s="77">
        <v>6000</v>
      </c>
    </row>
    <row r="34" spans="1:9" s="64" customFormat="1" ht="49.5" customHeight="1">
      <c r="A34" s="78" t="s">
        <v>36</v>
      </c>
      <c r="B34" s="60">
        <v>956</v>
      </c>
      <c r="C34" s="65">
        <v>7</v>
      </c>
      <c r="D34" s="61">
        <v>2</v>
      </c>
      <c r="E34" s="60">
        <v>4219901</v>
      </c>
      <c r="F34" s="62">
        <v>1</v>
      </c>
      <c r="G34" s="59">
        <v>225</v>
      </c>
      <c r="H34" s="59">
        <v>22504</v>
      </c>
      <c r="I34" s="77">
        <v>40000</v>
      </c>
    </row>
    <row r="35" spans="1:9" s="2" customFormat="1" ht="15" customHeight="1">
      <c r="A35" s="57" t="s">
        <v>21</v>
      </c>
      <c r="B35" s="52">
        <v>956</v>
      </c>
      <c r="C35" s="56">
        <v>7</v>
      </c>
      <c r="D35" s="53">
        <v>2</v>
      </c>
      <c r="E35" s="52">
        <v>4219901</v>
      </c>
      <c r="F35" s="54">
        <v>1</v>
      </c>
      <c r="G35" s="51">
        <v>226</v>
      </c>
      <c r="H35" s="58"/>
      <c r="I35" s="55">
        <v>351000</v>
      </c>
    </row>
    <row r="36" spans="1:9" s="64" customFormat="1" ht="39.75" customHeight="1">
      <c r="A36" s="66" t="s">
        <v>60</v>
      </c>
      <c r="B36" s="60">
        <v>956</v>
      </c>
      <c r="C36" s="65">
        <v>7</v>
      </c>
      <c r="D36" s="61">
        <v>2</v>
      </c>
      <c r="E36" s="60">
        <v>4219901</v>
      </c>
      <c r="F36" s="69">
        <v>1</v>
      </c>
      <c r="G36" s="70">
        <v>226</v>
      </c>
      <c r="H36" s="70">
        <v>22601</v>
      </c>
      <c r="I36" s="77">
        <v>100000</v>
      </c>
    </row>
    <row r="37" spans="1:9" ht="15.75" customHeight="1">
      <c r="A37" s="26" t="s">
        <v>63</v>
      </c>
      <c r="B37" s="60">
        <v>956</v>
      </c>
      <c r="C37" s="65">
        <v>7</v>
      </c>
      <c r="D37" s="61">
        <v>2</v>
      </c>
      <c r="E37" s="60">
        <v>4219901</v>
      </c>
      <c r="F37" s="29">
        <v>1</v>
      </c>
      <c r="G37" s="26">
        <v>226</v>
      </c>
      <c r="H37" s="26">
        <v>22604</v>
      </c>
      <c r="I37" s="40">
        <v>10000</v>
      </c>
    </row>
    <row r="38" spans="1:9" s="64" customFormat="1" ht="14.25" customHeight="1">
      <c r="A38" s="66" t="s">
        <v>41</v>
      </c>
      <c r="B38" s="60">
        <v>956</v>
      </c>
      <c r="C38" s="65">
        <v>7</v>
      </c>
      <c r="D38" s="61">
        <v>2</v>
      </c>
      <c r="E38" s="60">
        <v>4219901</v>
      </c>
      <c r="F38" s="62">
        <v>1</v>
      </c>
      <c r="G38" s="59">
        <v>226</v>
      </c>
      <c r="H38" s="67">
        <v>22699</v>
      </c>
      <c r="I38" s="63">
        <v>241000</v>
      </c>
    </row>
    <row r="39" spans="1:9" ht="12.75" customHeight="1">
      <c r="A39" s="51" t="s">
        <v>49</v>
      </c>
      <c r="B39" s="52">
        <v>956</v>
      </c>
      <c r="C39" s="56">
        <v>7</v>
      </c>
      <c r="D39" s="53">
        <v>2</v>
      </c>
      <c r="E39" s="52">
        <v>4219901</v>
      </c>
      <c r="F39" s="54">
        <v>1</v>
      </c>
      <c r="G39" s="51">
        <v>290</v>
      </c>
      <c r="H39" s="58"/>
      <c r="I39" s="74">
        <v>55000</v>
      </c>
    </row>
    <row r="40" spans="1:9" ht="66.75" customHeight="1">
      <c r="A40" s="79" t="s">
        <v>50</v>
      </c>
      <c r="B40" s="60">
        <v>956</v>
      </c>
      <c r="C40" s="65">
        <v>7</v>
      </c>
      <c r="D40" s="61">
        <v>2</v>
      </c>
      <c r="E40" s="28">
        <v>4219901</v>
      </c>
      <c r="F40" s="62">
        <v>1</v>
      </c>
      <c r="G40" s="59">
        <v>290</v>
      </c>
      <c r="H40" s="70">
        <v>29003</v>
      </c>
      <c r="I40" s="71">
        <v>55000</v>
      </c>
    </row>
    <row r="41" spans="1:9" ht="12.75" customHeight="1">
      <c r="A41" s="82" t="s">
        <v>51</v>
      </c>
      <c r="B41" s="52">
        <v>956</v>
      </c>
      <c r="C41" s="56">
        <v>7</v>
      </c>
      <c r="D41" s="53">
        <v>2</v>
      </c>
      <c r="E41" s="52">
        <v>4219901</v>
      </c>
      <c r="F41" s="54">
        <v>1</v>
      </c>
      <c r="G41" s="73">
        <v>310</v>
      </c>
      <c r="H41" s="73"/>
      <c r="I41" s="74">
        <v>1572500</v>
      </c>
    </row>
    <row r="42" spans="1:9" ht="12.75" customHeight="1">
      <c r="A42" s="26" t="s">
        <v>52</v>
      </c>
      <c r="B42" s="60">
        <v>956</v>
      </c>
      <c r="C42" s="65">
        <v>7</v>
      </c>
      <c r="D42" s="61">
        <v>2</v>
      </c>
      <c r="E42" s="28">
        <v>4219901</v>
      </c>
      <c r="F42" s="62">
        <v>1</v>
      </c>
      <c r="G42" s="38">
        <v>310</v>
      </c>
      <c r="H42" s="38">
        <v>31003</v>
      </c>
      <c r="I42" s="71">
        <v>300000</v>
      </c>
    </row>
    <row r="43" spans="1:9" ht="12.75" customHeight="1">
      <c r="A43" s="26" t="s">
        <v>53</v>
      </c>
      <c r="B43" s="60">
        <v>956</v>
      </c>
      <c r="C43" s="65">
        <v>7</v>
      </c>
      <c r="D43" s="61">
        <v>2</v>
      </c>
      <c r="E43" s="28">
        <v>4219901</v>
      </c>
      <c r="F43" s="62">
        <v>1</v>
      </c>
      <c r="G43" s="38">
        <v>310</v>
      </c>
      <c r="H43" s="38">
        <v>31004</v>
      </c>
      <c r="I43" s="71">
        <v>531000</v>
      </c>
    </row>
    <row r="44" spans="1:9" ht="12.75" customHeight="1">
      <c r="A44" s="26" t="s">
        <v>54</v>
      </c>
      <c r="B44" s="60">
        <v>956</v>
      </c>
      <c r="C44" s="65">
        <v>7</v>
      </c>
      <c r="D44" s="61">
        <v>2</v>
      </c>
      <c r="E44" s="28">
        <v>4219901</v>
      </c>
      <c r="F44" s="62">
        <v>1</v>
      </c>
      <c r="G44" s="38">
        <v>310</v>
      </c>
      <c r="H44" s="38">
        <v>31005</v>
      </c>
      <c r="I44" s="71">
        <v>532000</v>
      </c>
    </row>
    <row r="45" spans="1:9" ht="25.5" customHeight="1">
      <c r="A45" s="26" t="s">
        <v>55</v>
      </c>
      <c r="B45" s="60">
        <v>956</v>
      </c>
      <c r="C45" s="65">
        <v>7</v>
      </c>
      <c r="D45" s="61">
        <v>2</v>
      </c>
      <c r="E45" s="28">
        <v>4219901</v>
      </c>
      <c r="F45" s="62">
        <v>1</v>
      </c>
      <c r="G45" s="38">
        <v>310</v>
      </c>
      <c r="H45" s="38">
        <v>31099</v>
      </c>
      <c r="I45" s="71">
        <v>209500</v>
      </c>
    </row>
    <row r="46" spans="1:9" ht="12.75" customHeight="1">
      <c r="A46" s="83" t="s">
        <v>56</v>
      </c>
      <c r="B46" s="52">
        <v>956</v>
      </c>
      <c r="C46" s="56">
        <v>7</v>
      </c>
      <c r="D46" s="53">
        <v>2</v>
      </c>
      <c r="E46" s="52">
        <v>4219901</v>
      </c>
      <c r="F46" s="54">
        <v>1</v>
      </c>
      <c r="G46" s="73">
        <v>340</v>
      </c>
      <c r="H46" s="73"/>
      <c r="I46" s="74">
        <v>94180</v>
      </c>
    </row>
    <row r="47" spans="1:9" ht="24.75" customHeight="1">
      <c r="A47" s="26" t="s">
        <v>57</v>
      </c>
      <c r="B47" s="60">
        <v>956</v>
      </c>
      <c r="C47" s="65">
        <v>7</v>
      </c>
      <c r="D47" s="61">
        <v>2</v>
      </c>
      <c r="E47" s="28">
        <v>4219901</v>
      </c>
      <c r="F47" s="62">
        <v>1</v>
      </c>
      <c r="G47" s="38">
        <v>340</v>
      </c>
      <c r="H47" s="38">
        <v>34099</v>
      </c>
      <c r="I47" s="71">
        <v>94180</v>
      </c>
    </row>
    <row r="48" spans="1:9" ht="12" customHeight="1">
      <c r="A48" s="46" t="s">
        <v>30</v>
      </c>
      <c r="B48" s="47"/>
      <c r="C48" s="48"/>
      <c r="D48" s="48"/>
      <c r="E48" s="47"/>
      <c r="F48" s="49"/>
      <c r="G48" s="50"/>
      <c r="H48" s="50"/>
      <c r="I48" s="76">
        <f>I24+I26+I29+I30+I32+I35+I39+I41+I46</f>
        <v>26142334</v>
      </c>
    </row>
    <row r="49" spans="1:9" s="64" customFormat="1" ht="12" customHeight="1">
      <c r="A49" s="51" t="s">
        <v>15</v>
      </c>
      <c r="B49" s="52">
        <v>956</v>
      </c>
      <c r="C49" s="53">
        <v>7</v>
      </c>
      <c r="D49" s="53">
        <v>2</v>
      </c>
      <c r="E49" s="52">
        <v>4219999</v>
      </c>
      <c r="F49" s="54">
        <v>1</v>
      </c>
      <c r="G49" s="51">
        <v>211</v>
      </c>
      <c r="H49" s="51"/>
      <c r="I49" s="55">
        <v>351540</v>
      </c>
    </row>
    <row r="50" spans="1:9" s="64" customFormat="1" ht="27.75" customHeight="1">
      <c r="A50" s="59" t="s">
        <v>31</v>
      </c>
      <c r="B50" s="60">
        <v>956</v>
      </c>
      <c r="C50" s="61">
        <v>7</v>
      </c>
      <c r="D50" s="61">
        <v>2</v>
      </c>
      <c r="E50" s="60">
        <v>4219999</v>
      </c>
      <c r="F50" s="62">
        <v>1</v>
      </c>
      <c r="G50" s="59">
        <v>211</v>
      </c>
      <c r="H50" s="59">
        <v>21101</v>
      </c>
      <c r="I50" s="77">
        <v>351540</v>
      </c>
    </row>
    <row r="51" spans="1:9" s="64" customFormat="1" ht="12" customHeight="1">
      <c r="A51" s="51" t="s">
        <v>16</v>
      </c>
      <c r="B51" s="52">
        <v>956</v>
      </c>
      <c r="C51" s="56">
        <v>7</v>
      </c>
      <c r="D51" s="53">
        <v>2</v>
      </c>
      <c r="E51" s="52">
        <v>4219999</v>
      </c>
      <c r="F51" s="54">
        <v>1</v>
      </c>
      <c r="G51" s="51">
        <v>212</v>
      </c>
      <c r="H51" s="51"/>
      <c r="I51" s="55">
        <v>94649</v>
      </c>
    </row>
    <row r="52" spans="1:9" s="64" customFormat="1" ht="38.25" customHeight="1">
      <c r="A52" s="59" t="s">
        <v>32</v>
      </c>
      <c r="B52" s="60">
        <v>956</v>
      </c>
      <c r="C52" s="65">
        <v>7</v>
      </c>
      <c r="D52" s="61">
        <v>2</v>
      </c>
      <c r="E52" s="60">
        <v>4219999</v>
      </c>
      <c r="F52" s="62">
        <v>1</v>
      </c>
      <c r="G52" s="59">
        <v>212</v>
      </c>
      <c r="H52" s="59">
        <v>21202</v>
      </c>
      <c r="I52" s="77">
        <v>94649</v>
      </c>
    </row>
    <row r="53" spans="1:9" s="64" customFormat="1" ht="12" customHeight="1">
      <c r="A53" s="51" t="s">
        <v>29</v>
      </c>
      <c r="B53" s="52">
        <v>956</v>
      </c>
      <c r="C53" s="56">
        <v>7</v>
      </c>
      <c r="D53" s="56">
        <v>2</v>
      </c>
      <c r="E53" s="52">
        <v>4219999</v>
      </c>
      <c r="F53" s="54">
        <v>1</v>
      </c>
      <c r="G53" s="51">
        <v>213</v>
      </c>
      <c r="H53" s="51">
        <v>21300</v>
      </c>
      <c r="I53" s="55">
        <v>120227</v>
      </c>
    </row>
    <row r="54" spans="1:9" s="64" customFormat="1" ht="13.5" customHeight="1">
      <c r="A54" s="51" t="s">
        <v>17</v>
      </c>
      <c r="B54" s="52">
        <v>956</v>
      </c>
      <c r="C54" s="56">
        <v>7</v>
      </c>
      <c r="D54" s="56">
        <v>2</v>
      </c>
      <c r="E54" s="52">
        <v>4219999</v>
      </c>
      <c r="F54" s="54">
        <v>1</v>
      </c>
      <c r="G54" s="51">
        <v>221</v>
      </c>
      <c r="H54" s="51">
        <v>22100</v>
      </c>
      <c r="I54" s="55">
        <v>30969</v>
      </c>
    </row>
    <row r="55" spans="1:9" s="64" customFormat="1" ht="14.25" customHeight="1">
      <c r="A55" s="57" t="s">
        <v>0</v>
      </c>
      <c r="B55" s="52">
        <v>956</v>
      </c>
      <c r="C55" s="84">
        <v>7</v>
      </c>
      <c r="D55" s="84">
        <v>2</v>
      </c>
      <c r="E55" s="52">
        <v>4219999</v>
      </c>
      <c r="F55" s="85">
        <v>1</v>
      </c>
      <c r="G55" s="58">
        <v>223</v>
      </c>
      <c r="H55" s="73">
        <v>22300</v>
      </c>
      <c r="I55" s="55">
        <v>2990022</v>
      </c>
    </row>
    <row r="56" spans="1:9" s="64" customFormat="1" ht="15" customHeight="1">
      <c r="A56" s="57" t="s">
        <v>18</v>
      </c>
      <c r="B56" s="52">
        <v>956</v>
      </c>
      <c r="C56" s="84">
        <v>7</v>
      </c>
      <c r="D56" s="84">
        <v>2</v>
      </c>
      <c r="E56" s="52">
        <v>4219999</v>
      </c>
      <c r="F56" s="85">
        <v>1</v>
      </c>
      <c r="G56" s="58">
        <v>225</v>
      </c>
      <c r="H56" s="58"/>
      <c r="I56" s="55">
        <v>249174</v>
      </c>
    </row>
    <row r="57" spans="1:9" s="64" customFormat="1" ht="27" customHeight="1">
      <c r="A57" s="66" t="s">
        <v>34</v>
      </c>
      <c r="B57" s="60">
        <v>956</v>
      </c>
      <c r="C57" s="65">
        <v>7</v>
      </c>
      <c r="D57" s="61">
        <v>2</v>
      </c>
      <c r="E57" s="60">
        <v>4219999</v>
      </c>
      <c r="F57" s="62">
        <v>1</v>
      </c>
      <c r="G57" s="59">
        <v>225</v>
      </c>
      <c r="H57" s="59">
        <v>22501</v>
      </c>
      <c r="I57" s="77">
        <v>67825</v>
      </c>
    </row>
    <row r="58" spans="1:9" s="64" customFormat="1" ht="27" customHeight="1">
      <c r="A58" s="66" t="s">
        <v>47</v>
      </c>
      <c r="B58" s="60">
        <v>956</v>
      </c>
      <c r="C58" s="65">
        <v>7</v>
      </c>
      <c r="D58" s="61">
        <v>2</v>
      </c>
      <c r="E58" s="60">
        <v>4219999</v>
      </c>
      <c r="F58" s="62">
        <v>1</v>
      </c>
      <c r="G58" s="59">
        <v>225</v>
      </c>
      <c r="H58" s="59">
        <v>22502</v>
      </c>
      <c r="I58" s="77">
        <v>18000</v>
      </c>
    </row>
    <row r="59" spans="1:9" s="64" customFormat="1" ht="59.25" customHeight="1">
      <c r="A59" s="78" t="s">
        <v>35</v>
      </c>
      <c r="B59" s="60">
        <v>956</v>
      </c>
      <c r="C59" s="65">
        <v>7</v>
      </c>
      <c r="D59" s="61">
        <v>2</v>
      </c>
      <c r="E59" s="60">
        <v>4219999</v>
      </c>
      <c r="F59" s="62">
        <v>1</v>
      </c>
      <c r="G59" s="59">
        <v>225</v>
      </c>
      <c r="H59" s="59">
        <v>22503</v>
      </c>
      <c r="I59" s="77">
        <v>24000</v>
      </c>
    </row>
    <row r="60" spans="1:9" s="64" customFormat="1" ht="49.5" customHeight="1">
      <c r="A60" s="78" t="s">
        <v>36</v>
      </c>
      <c r="B60" s="60">
        <v>956</v>
      </c>
      <c r="C60" s="65">
        <v>7</v>
      </c>
      <c r="D60" s="61">
        <v>2</v>
      </c>
      <c r="E60" s="60">
        <v>4219999</v>
      </c>
      <c r="F60" s="62">
        <v>1</v>
      </c>
      <c r="G60" s="59">
        <v>225</v>
      </c>
      <c r="H60" s="59">
        <v>22504</v>
      </c>
      <c r="I60" s="77">
        <v>7650</v>
      </c>
    </row>
    <row r="61" spans="1:9" s="64" customFormat="1" ht="15" customHeight="1">
      <c r="A61" s="66" t="s">
        <v>37</v>
      </c>
      <c r="B61" s="60">
        <v>956</v>
      </c>
      <c r="C61" s="65">
        <v>7</v>
      </c>
      <c r="D61" s="61">
        <v>2</v>
      </c>
      <c r="E61" s="60">
        <v>4219999</v>
      </c>
      <c r="F61" s="62">
        <v>1</v>
      </c>
      <c r="G61" s="59">
        <v>225</v>
      </c>
      <c r="H61" s="59">
        <v>22599</v>
      </c>
      <c r="I61" s="63">
        <v>131699</v>
      </c>
    </row>
    <row r="62" spans="1:9" s="64" customFormat="1" ht="15" customHeight="1">
      <c r="A62" s="57" t="s">
        <v>21</v>
      </c>
      <c r="B62" s="52">
        <v>956</v>
      </c>
      <c r="C62" s="56">
        <v>7</v>
      </c>
      <c r="D62" s="53">
        <v>2</v>
      </c>
      <c r="E62" s="52">
        <v>4219999</v>
      </c>
      <c r="F62" s="54">
        <v>1</v>
      </c>
      <c r="G62" s="51">
        <v>226</v>
      </c>
      <c r="H62" s="58"/>
      <c r="I62" s="55">
        <v>409639</v>
      </c>
    </row>
    <row r="63" spans="1:9" s="64" customFormat="1" ht="18" customHeight="1">
      <c r="A63" s="66" t="s">
        <v>38</v>
      </c>
      <c r="B63" s="60">
        <v>956</v>
      </c>
      <c r="C63" s="65">
        <v>7</v>
      </c>
      <c r="D63" s="61">
        <v>2</v>
      </c>
      <c r="E63" s="60">
        <v>4219999</v>
      </c>
      <c r="F63" s="62">
        <v>1</v>
      </c>
      <c r="G63" s="59">
        <v>226</v>
      </c>
      <c r="H63" s="70">
        <v>22602</v>
      </c>
      <c r="I63" s="63">
        <v>177728</v>
      </c>
    </row>
    <row r="64" spans="1:9" s="64" customFormat="1" ht="16.5" customHeight="1">
      <c r="A64" s="66" t="s">
        <v>39</v>
      </c>
      <c r="B64" s="60">
        <v>956</v>
      </c>
      <c r="C64" s="65">
        <v>7</v>
      </c>
      <c r="D64" s="61">
        <v>2</v>
      </c>
      <c r="E64" s="60">
        <v>4219999</v>
      </c>
      <c r="F64" s="62">
        <v>1</v>
      </c>
      <c r="G64" s="59">
        <v>226</v>
      </c>
      <c r="H64" s="70">
        <v>22603</v>
      </c>
      <c r="I64" s="63">
        <v>22981</v>
      </c>
    </row>
    <row r="65" spans="1:9" s="64" customFormat="1" ht="17.25" customHeight="1">
      <c r="A65" s="66" t="s">
        <v>40</v>
      </c>
      <c r="B65" s="60">
        <v>956</v>
      </c>
      <c r="C65" s="65">
        <v>7</v>
      </c>
      <c r="D65" s="61">
        <v>2</v>
      </c>
      <c r="E65" s="60">
        <v>4219999</v>
      </c>
      <c r="F65" s="62">
        <v>1</v>
      </c>
      <c r="G65" s="59">
        <v>226</v>
      </c>
      <c r="H65" s="70">
        <v>22605</v>
      </c>
      <c r="I65" s="63">
        <v>10930</v>
      </c>
    </row>
    <row r="66" spans="1:9" s="64" customFormat="1" ht="18" customHeight="1">
      <c r="A66" s="66" t="s">
        <v>41</v>
      </c>
      <c r="B66" s="60">
        <v>956</v>
      </c>
      <c r="C66" s="65">
        <v>7</v>
      </c>
      <c r="D66" s="61">
        <v>2</v>
      </c>
      <c r="E66" s="60">
        <v>4219999</v>
      </c>
      <c r="F66" s="62">
        <v>1</v>
      </c>
      <c r="G66" s="59">
        <v>226</v>
      </c>
      <c r="H66" s="70">
        <v>22699</v>
      </c>
      <c r="I66" s="63">
        <v>198000</v>
      </c>
    </row>
    <row r="67" spans="1:9" s="64" customFormat="1" ht="14.25" customHeight="1">
      <c r="A67" s="51" t="s">
        <v>49</v>
      </c>
      <c r="B67" s="52">
        <v>956</v>
      </c>
      <c r="C67" s="56">
        <v>7</v>
      </c>
      <c r="D67" s="53">
        <v>2</v>
      </c>
      <c r="E67" s="52">
        <v>4219999</v>
      </c>
      <c r="F67" s="54">
        <v>1</v>
      </c>
      <c r="G67" s="51">
        <v>290</v>
      </c>
      <c r="H67" s="58"/>
      <c r="I67" s="74">
        <v>4200</v>
      </c>
    </row>
    <row r="68" spans="1:9" s="64" customFormat="1" ht="51.75" customHeight="1">
      <c r="A68" s="66" t="s">
        <v>58</v>
      </c>
      <c r="B68" s="60">
        <v>956</v>
      </c>
      <c r="C68" s="65">
        <v>7</v>
      </c>
      <c r="D68" s="61">
        <v>2</v>
      </c>
      <c r="E68" s="60">
        <v>4219999</v>
      </c>
      <c r="F68" s="62">
        <v>1</v>
      </c>
      <c r="G68" s="59">
        <v>290</v>
      </c>
      <c r="H68" s="70">
        <v>29001</v>
      </c>
      <c r="I68" s="77">
        <v>4200</v>
      </c>
    </row>
    <row r="69" spans="1:9" s="64" customFormat="1" ht="16.5" customHeight="1">
      <c r="A69" s="83" t="s">
        <v>56</v>
      </c>
      <c r="B69" s="52">
        <v>956</v>
      </c>
      <c r="C69" s="56">
        <v>7</v>
      </c>
      <c r="D69" s="53">
        <v>2</v>
      </c>
      <c r="E69" s="52">
        <v>4219999</v>
      </c>
      <c r="F69" s="54">
        <v>1</v>
      </c>
      <c r="G69" s="51">
        <v>340</v>
      </c>
      <c r="H69" s="73"/>
      <c r="I69" s="74">
        <v>36856</v>
      </c>
    </row>
    <row r="70" spans="1:9" s="64" customFormat="1" ht="12.75">
      <c r="A70" s="66" t="s">
        <v>59</v>
      </c>
      <c r="B70" s="60">
        <v>956</v>
      </c>
      <c r="C70" s="65">
        <v>7</v>
      </c>
      <c r="D70" s="61">
        <v>2</v>
      </c>
      <c r="E70" s="60">
        <v>4219999</v>
      </c>
      <c r="F70" s="62">
        <v>1</v>
      </c>
      <c r="G70" s="59">
        <v>340</v>
      </c>
      <c r="H70" s="70">
        <v>31001</v>
      </c>
      <c r="I70" s="77">
        <v>4730</v>
      </c>
    </row>
    <row r="71" spans="1:9" s="64" customFormat="1" ht="25.5">
      <c r="A71" s="26" t="s">
        <v>57</v>
      </c>
      <c r="B71" s="60">
        <v>956</v>
      </c>
      <c r="C71" s="65">
        <v>7</v>
      </c>
      <c r="D71" s="61">
        <v>2</v>
      </c>
      <c r="E71" s="60">
        <v>4219999</v>
      </c>
      <c r="F71" s="62">
        <v>1</v>
      </c>
      <c r="G71" s="59">
        <v>340</v>
      </c>
      <c r="H71" s="70">
        <v>34099</v>
      </c>
      <c r="I71" s="77">
        <v>32126</v>
      </c>
    </row>
    <row r="72" spans="1:9" ht="12" customHeight="1">
      <c r="A72" s="46" t="s">
        <v>30</v>
      </c>
      <c r="B72" s="47"/>
      <c r="C72" s="48"/>
      <c r="D72" s="48"/>
      <c r="E72" s="47"/>
      <c r="F72" s="49"/>
      <c r="G72" s="50"/>
      <c r="H72" s="50"/>
      <c r="I72" s="76">
        <f>I49+I51+I53+I54+I55+I56+I62+I67+I69</f>
        <v>4287276</v>
      </c>
    </row>
    <row r="73" spans="1:9" s="2" customFormat="1" ht="15" customHeight="1">
      <c r="A73" s="57" t="s">
        <v>21</v>
      </c>
      <c r="B73" s="52">
        <v>956</v>
      </c>
      <c r="C73" s="56">
        <v>7</v>
      </c>
      <c r="D73" s="53">
        <v>2</v>
      </c>
      <c r="E73" s="52">
        <v>4219902</v>
      </c>
      <c r="F73" s="54">
        <v>1</v>
      </c>
      <c r="G73" s="51">
        <v>226</v>
      </c>
      <c r="H73" s="58"/>
      <c r="I73" s="55">
        <v>1420248</v>
      </c>
    </row>
    <row r="74" spans="1:9" s="2" customFormat="1" ht="15" customHeight="1">
      <c r="A74" s="66" t="s">
        <v>38</v>
      </c>
      <c r="B74" s="60">
        <v>956</v>
      </c>
      <c r="C74" s="65">
        <v>7</v>
      </c>
      <c r="D74" s="61">
        <v>2</v>
      </c>
      <c r="E74" s="60">
        <v>4219902</v>
      </c>
      <c r="F74" s="62">
        <v>1</v>
      </c>
      <c r="G74" s="59">
        <v>226</v>
      </c>
      <c r="H74" s="67">
        <v>22602</v>
      </c>
      <c r="I74" s="63">
        <v>1420248</v>
      </c>
    </row>
    <row r="75" spans="1:9" ht="12" customHeight="1">
      <c r="A75" s="46" t="s">
        <v>30</v>
      </c>
      <c r="B75" s="47"/>
      <c r="C75" s="48"/>
      <c r="D75" s="48"/>
      <c r="E75" s="47"/>
      <c r="F75" s="49"/>
      <c r="G75" s="50"/>
      <c r="H75" s="50"/>
      <c r="I75" s="76">
        <f>SUM(I74)</f>
        <v>1420248</v>
      </c>
    </row>
    <row r="76" spans="1:9" ht="12" customHeight="1">
      <c r="A76" s="51" t="s">
        <v>15</v>
      </c>
      <c r="B76" s="52">
        <v>956</v>
      </c>
      <c r="C76" s="53">
        <v>7</v>
      </c>
      <c r="D76" s="53">
        <v>2</v>
      </c>
      <c r="E76" s="52">
        <v>4219905</v>
      </c>
      <c r="F76" s="54">
        <v>1</v>
      </c>
      <c r="G76" s="51">
        <v>211</v>
      </c>
      <c r="H76" s="51"/>
      <c r="I76" s="55">
        <v>177290</v>
      </c>
    </row>
    <row r="77" spans="1:9" ht="24.75" customHeight="1">
      <c r="A77" s="59" t="s">
        <v>31</v>
      </c>
      <c r="B77" s="28">
        <v>956</v>
      </c>
      <c r="C77" s="27">
        <v>7</v>
      </c>
      <c r="D77" s="27">
        <v>2</v>
      </c>
      <c r="E77" s="28">
        <v>4219905</v>
      </c>
      <c r="F77" s="29">
        <v>1</v>
      </c>
      <c r="G77" s="26">
        <v>211</v>
      </c>
      <c r="H77" s="26">
        <v>21101</v>
      </c>
      <c r="I77" s="77">
        <v>177290</v>
      </c>
    </row>
    <row r="78" spans="1:9" ht="12" customHeight="1">
      <c r="A78" s="51" t="s">
        <v>29</v>
      </c>
      <c r="B78" s="52">
        <v>956</v>
      </c>
      <c r="C78" s="56">
        <v>7</v>
      </c>
      <c r="D78" s="56">
        <v>2</v>
      </c>
      <c r="E78" s="52">
        <v>4219905</v>
      </c>
      <c r="F78" s="54">
        <v>1</v>
      </c>
      <c r="G78" s="51">
        <v>213</v>
      </c>
      <c r="H78" s="51">
        <v>21300</v>
      </c>
      <c r="I78" s="55">
        <v>60633</v>
      </c>
    </row>
    <row r="79" spans="1:9" ht="12.75" customHeight="1">
      <c r="A79" s="82" t="s">
        <v>51</v>
      </c>
      <c r="B79" s="52">
        <v>956</v>
      </c>
      <c r="C79" s="56">
        <v>7</v>
      </c>
      <c r="D79" s="56">
        <v>2</v>
      </c>
      <c r="E79" s="52">
        <v>4219905</v>
      </c>
      <c r="F79" s="54">
        <v>1</v>
      </c>
      <c r="G79" s="51">
        <v>310</v>
      </c>
      <c r="H79" s="51"/>
      <c r="I79" s="55">
        <v>2247</v>
      </c>
    </row>
    <row r="80" spans="1:9" ht="15" customHeight="1">
      <c r="A80" s="26" t="s">
        <v>52</v>
      </c>
      <c r="B80" s="28">
        <v>956</v>
      </c>
      <c r="C80" s="27">
        <v>7</v>
      </c>
      <c r="D80" s="27">
        <v>2</v>
      </c>
      <c r="E80" s="28">
        <v>4219905</v>
      </c>
      <c r="F80" s="29">
        <v>1</v>
      </c>
      <c r="G80" s="59">
        <v>310</v>
      </c>
      <c r="H80" s="59">
        <v>31003</v>
      </c>
      <c r="I80" s="63">
        <v>2247</v>
      </c>
    </row>
    <row r="81" spans="1:9" ht="12" customHeight="1">
      <c r="A81" s="46" t="s">
        <v>30</v>
      </c>
      <c r="B81" s="47"/>
      <c r="C81" s="48"/>
      <c r="D81" s="48"/>
      <c r="E81" s="47"/>
      <c r="F81" s="49"/>
      <c r="G81" s="50"/>
      <c r="H81" s="50"/>
      <c r="I81" s="76">
        <f>I76+I78+I79</f>
        <v>240170</v>
      </c>
    </row>
    <row r="82" spans="1:9" ht="12" customHeight="1">
      <c r="A82" s="57" t="s">
        <v>21</v>
      </c>
      <c r="B82" s="52">
        <v>956</v>
      </c>
      <c r="C82" s="56">
        <v>7</v>
      </c>
      <c r="D82" s="53">
        <v>2</v>
      </c>
      <c r="E82" s="52">
        <v>4219934</v>
      </c>
      <c r="F82" s="54">
        <v>1</v>
      </c>
      <c r="G82" s="51">
        <v>226</v>
      </c>
      <c r="H82" s="58"/>
      <c r="I82" s="55">
        <v>57207</v>
      </c>
    </row>
    <row r="83" spans="1:9" s="2" customFormat="1" ht="15" customHeight="1">
      <c r="A83" s="66" t="s">
        <v>38</v>
      </c>
      <c r="B83" s="60">
        <v>956</v>
      </c>
      <c r="C83" s="65">
        <v>7</v>
      </c>
      <c r="D83" s="61">
        <v>2</v>
      </c>
      <c r="E83" s="60">
        <v>4219934</v>
      </c>
      <c r="F83" s="62">
        <v>1</v>
      </c>
      <c r="G83" s="59">
        <v>226</v>
      </c>
      <c r="H83" s="70">
        <v>22602</v>
      </c>
      <c r="I83" s="63">
        <v>57207</v>
      </c>
    </row>
    <row r="84" spans="1:9" ht="14.25" customHeight="1">
      <c r="A84" s="46" t="s">
        <v>30</v>
      </c>
      <c r="B84" s="47"/>
      <c r="C84" s="48"/>
      <c r="D84" s="48"/>
      <c r="E84" s="47"/>
      <c r="F84" s="49"/>
      <c r="G84" s="50"/>
      <c r="H84" s="50"/>
      <c r="I84" s="76">
        <f>SUM(I82)</f>
        <v>57207</v>
      </c>
    </row>
    <row r="85" spans="1:9" s="2" customFormat="1" ht="15" customHeight="1">
      <c r="A85" s="57" t="s">
        <v>21</v>
      </c>
      <c r="B85" s="52">
        <v>956</v>
      </c>
      <c r="C85" s="56">
        <v>7</v>
      </c>
      <c r="D85" s="53">
        <v>7</v>
      </c>
      <c r="E85" s="52">
        <v>4320299</v>
      </c>
      <c r="F85" s="54">
        <v>500</v>
      </c>
      <c r="G85" s="51">
        <v>226</v>
      </c>
      <c r="H85" s="58"/>
      <c r="I85" s="55">
        <v>93380</v>
      </c>
    </row>
    <row r="86" spans="1:9" s="64" customFormat="1" ht="18" customHeight="1">
      <c r="A86" s="66" t="s">
        <v>41</v>
      </c>
      <c r="B86" s="60">
        <v>956</v>
      </c>
      <c r="C86" s="65">
        <v>7</v>
      </c>
      <c r="D86" s="61">
        <v>7</v>
      </c>
      <c r="E86" s="60">
        <v>4320299</v>
      </c>
      <c r="F86" s="62">
        <v>500</v>
      </c>
      <c r="G86" s="59">
        <v>226</v>
      </c>
      <c r="H86" s="70">
        <v>22699</v>
      </c>
      <c r="I86" s="63">
        <v>93380</v>
      </c>
    </row>
    <row r="87" spans="1:9" ht="14.25" customHeight="1">
      <c r="A87" s="46" t="s">
        <v>30</v>
      </c>
      <c r="B87" s="47"/>
      <c r="C87" s="48"/>
      <c r="D87" s="48"/>
      <c r="E87" s="47"/>
      <c r="F87" s="49"/>
      <c r="G87" s="50"/>
      <c r="H87" s="50"/>
      <c r="I87" s="76">
        <f>I85</f>
        <v>93380</v>
      </c>
    </row>
    <row r="88" spans="1:9" ht="16.5" customHeight="1">
      <c r="A88" s="51" t="s">
        <v>16</v>
      </c>
      <c r="B88" s="52">
        <v>956</v>
      </c>
      <c r="C88" s="56">
        <v>7</v>
      </c>
      <c r="D88" s="53">
        <v>9</v>
      </c>
      <c r="E88" s="52">
        <v>4359999</v>
      </c>
      <c r="F88" s="54">
        <v>1</v>
      </c>
      <c r="G88" s="51">
        <v>212</v>
      </c>
      <c r="H88" s="51"/>
      <c r="I88" s="55">
        <v>175958</v>
      </c>
    </row>
    <row r="89" spans="1:9" s="68" customFormat="1" ht="14.25" customHeight="1">
      <c r="A89" s="86" t="s">
        <v>33</v>
      </c>
      <c r="B89" s="60">
        <v>956</v>
      </c>
      <c r="C89" s="65">
        <v>7</v>
      </c>
      <c r="D89" s="61">
        <v>9</v>
      </c>
      <c r="E89" s="60">
        <v>4359999</v>
      </c>
      <c r="F89" s="62">
        <v>1</v>
      </c>
      <c r="G89" s="59">
        <v>212</v>
      </c>
      <c r="H89" s="59">
        <v>21299</v>
      </c>
      <c r="I89" s="63">
        <v>175958</v>
      </c>
    </row>
    <row r="90" spans="1:9" ht="14.25" customHeight="1">
      <c r="A90" s="46" t="s">
        <v>30</v>
      </c>
      <c r="B90" s="47"/>
      <c r="C90" s="48"/>
      <c r="D90" s="48"/>
      <c r="E90" s="47"/>
      <c r="F90" s="49"/>
      <c r="G90" s="50"/>
      <c r="H90" s="50"/>
      <c r="I90" s="76">
        <f>SUM(I89)</f>
        <v>175958</v>
      </c>
    </row>
    <row r="91" spans="1:9" s="2" customFormat="1" ht="16.5" customHeight="1">
      <c r="A91" s="57" t="s">
        <v>18</v>
      </c>
      <c r="B91" s="52">
        <v>956</v>
      </c>
      <c r="C91" s="56">
        <v>7</v>
      </c>
      <c r="D91" s="56">
        <v>9</v>
      </c>
      <c r="E91" s="52">
        <v>7951200</v>
      </c>
      <c r="F91" s="72">
        <v>22</v>
      </c>
      <c r="G91" s="73">
        <v>225</v>
      </c>
      <c r="H91" s="58"/>
      <c r="I91" s="55">
        <v>1579430</v>
      </c>
    </row>
    <row r="92" spans="1:9" s="64" customFormat="1" ht="26.25" customHeight="1">
      <c r="A92" s="66" t="s">
        <v>47</v>
      </c>
      <c r="B92" s="60">
        <v>956</v>
      </c>
      <c r="C92" s="65">
        <v>7</v>
      </c>
      <c r="D92" s="65">
        <v>9</v>
      </c>
      <c r="E92" s="60">
        <v>7951200</v>
      </c>
      <c r="F92" s="69">
        <v>22</v>
      </c>
      <c r="G92" s="70">
        <v>225</v>
      </c>
      <c r="H92" s="70">
        <v>22502</v>
      </c>
      <c r="I92" s="77">
        <v>1542910</v>
      </c>
    </row>
    <row r="93" spans="1:9" s="64" customFormat="1" ht="62.25" customHeight="1">
      <c r="A93" s="78" t="s">
        <v>35</v>
      </c>
      <c r="B93" s="60">
        <v>956</v>
      </c>
      <c r="C93" s="65">
        <v>7</v>
      </c>
      <c r="D93" s="65">
        <v>9</v>
      </c>
      <c r="E93" s="60">
        <v>7951200</v>
      </c>
      <c r="F93" s="69">
        <v>22</v>
      </c>
      <c r="G93" s="70">
        <v>225</v>
      </c>
      <c r="H93" s="70">
        <v>22503</v>
      </c>
      <c r="I93" s="77">
        <v>27000</v>
      </c>
    </row>
    <row r="94" spans="1:9" s="64" customFormat="1" ht="18" customHeight="1">
      <c r="A94" s="66" t="s">
        <v>37</v>
      </c>
      <c r="B94" s="60">
        <v>956</v>
      </c>
      <c r="C94" s="65">
        <v>7</v>
      </c>
      <c r="D94" s="65">
        <v>9</v>
      </c>
      <c r="E94" s="60">
        <v>7951200</v>
      </c>
      <c r="F94" s="69">
        <v>22</v>
      </c>
      <c r="G94" s="70">
        <v>225</v>
      </c>
      <c r="H94" s="70">
        <v>22599</v>
      </c>
      <c r="I94" s="77">
        <v>9520</v>
      </c>
    </row>
    <row r="95" spans="1:9" s="64" customFormat="1" ht="16.5" customHeight="1">
      <c r="A95" s="57" t="s">
        <v>21</v>
      </c>
      <c r="B95" s="52">
        <v>956</v>
      </c>
      <c r="C95" s="56">
        <v>7</v>
      </c>
      <c r="D95" s="56">
        <v>9</v>
      </c>
      <c r="E95" s="52">
        <v>7951200</v>
      </c>
      <c r="F95" s="72">
        <v>22</v>
      </c>
      <c r="G95" s="73">
        <v>226</v>
      </c>
      <c r="H95" s="73"/>
      <c r="I95" s="74">
        <v>159096</v>
      </c>
    </row>
    <row r="96" spans="1:9" s="64" customFormat="1" ht="39.75" customHeight="1">
      <c r="A96" s="66" t="s">
        <v>60</v>
      </c>
      <c r="B96" s="60">
        <v>956</v>
      </c>
      <c r="C96" s="65">
        <v>7</v>
      </c>
      <c r="D96" s="65">
        <v>9</v>
      </c>
      <c r="E96" s="60">
        <v>7951200</v>
      </c>
      <c r="F96" s="69">
        <v>22</v>
      </c>
      <c r="G96" s="70">
        <v>226</v>
      </c>
      <c r="H96" s="70">
        <v>22601</v>
      </c>
      <c r="I96" s="77">
        <v>13170</v>
      </c>
    </row>
    <row r="97" spans="1:9" s="64" customFormat="1" ht="24" customHeight="1">
      <c r="A97" s="66" t="s">
        <v>41</v>
      </c>
      <c r="B97" s="60">
        <v>956</v>
      </c>
      <c r="C97" s="65">
        <v>7</v>
      </c>
      <c r="D97" s="65">
        <v>9</v>
      </c>
      <c r="E97" s="60">
        <v>7951200</v>
      </c>
      <c r="F97" s="69">
        <v>22</v>
      </c>
      <c r="G97" s="70">
        <v>226</v>
      </c>
      <c r="H97" s="70">
        <v>22699</v>
      </c>
      <c r="I97" s="77">
        <v>145926</v>
      </c>
    </row>
    <row r="98" spans="1:9" ht="12.75" customHeight="1">
      <c r="A98" s="82" t="s">
        <v>51</v>
      </c>
      <c r="B98" s="52">
        <v>956</v>
      </c>
      <c r="C98" s="56">
        <v>7</v>
      </c>
      <c r="D98" s="56">
        <v>9</v>
      </c>
      <c r="E98" s="52">
        <v>7951200</v>
      </c>
      <c r="F98" s="72">
        <v>22</v>
      </c>
      <c r="G98" s="73">
        <v>310</v>
      </c>
      <c r="H98" s="73"/>
      <c r="I98" s="74">
        <v>60000</v>
      </c>
    </row>
    <row r="99" spans="1:9" ht="25.5" customHeight="1">
      <c r="A99" s="26" t="s">
        <v>55</v>
      </c>
      <c r="B99" s="60">
        <v>956</v>
      </c>
      <c r="C99" s="65">
        <v>7</v>
      </c>
      <c r="D99" s="65">
        <v>9</v>
      </c>
      <c r="E99" s="60">
        <v>7951200</v>
      </c>
      <c r="F99" s="69">
        <v>22</v>
      </c>
      <c r="G99" s="38">
        <v>310</v>
      </c>
      <c r="H99" s="38">
        <v>31099</v>
      </c>
      <c r="I99" s="71">
        <v>60000</v>
      </c>
    </row>
    <row r="100" spans="1:9" ht="14.25" customHeight="1">
      <c r="A100" s="46" t="s">
        <v>30</v>
      </c>
      <c r="B100" s="47"/>
      <c r="C100" s="48"/>
      <c r="D100" s="48"/>
      <c r="E100" s="47"/>
      <c r="F100" s="49"/>
      <c r="G100" s="50"/>
      <c r="H100" s="50"/>
      <c r="I100" s="76">
        <f>I91+I95+I98</f>
        <v>1798526</v>
      </c>
    </row>
    <row r="101" spans="1:9" s="64" customFormat="1" ht="12" customHeight="1">
      <c r="A101" s="51" t="s">
        <v>15</v>
      </c>
      <c r="B101" s="52">
        <v>956</v>
      </c>
      <c r="C101" s="53">
        <v>7</v>
      </c>
      <c r="D101" s="53">
        <v>2</v>
      </c>
      <c r="E101" s="52">
        <v>4219960</v>
      </c>
      <c r="F101" s="54">
        <v>1</v>
      </c>
      <c r="G101" s="51">
        <v>211</v>
      </c>
      <c r="H101" s="51"/>
      <c r="I101" s="55">
        <v>15323</v>
      </c>
    </row>
    <row r="102" spans="1:9" s="64" customFormat="1" ht="24" customHeight="1">
      <c r="A102" s="59" t="s">
        <v>31</v>
      </c>
      <c r="B102" s="60">
        <v>956</v>
      </c>
      <c r="C102" s="61">
        <v>7</v>
      </c>
      <c r="D102" s="61">
        <v>2</v>
      </c>
      <c r="E102" s="60">
        <v>4219960</v>
      </c>
      <c r="F102" s="62">
        <v>1</v>
      </c>
      <c r="G102" s="59">
        <v>211</v>
      </c>
      <c r="H102" s="59">
        <v>21101</v>
      </c>
      <c r="I102" s="77">
        <v>15323</v>
      </c>
    </row>
    <row r="103" spans="1:9" ht="12" customHeight="1">
      <c r="A103" s="51" t="s">
        <v>29</v>
      </c>
      <c r="B103" s="52">
        <v>956</v>
      </c>
      <c r="C103" s="56">
        <v>7</v>
      </c>
      <c r="D103" s="56">
        <v>2</v>
      </c>
      <c r="E103" s="52">
        <v>4219960</v>
      </c>
      <c r="F103" s="54">
        <v>1</v>
      </c>
      <c r="G103" s="51">
        <v>213</v>
      </c>
      <c r="H103" s="51">
        <v>21300</v>
      </c>
      <c r="I103" s="55">
        <v>5239</v>
      </c>
    </row>
    <row r="104" spans="1:9" ht="14.25" customHeight="1">
      <c r="A104" s="46" t="s">
        <v>30</v>
      </c>
      <c r="B104" s="47"/>
      <c r="C104" s="48"/>
      <c r="D104" s="48"/>
      <c r="E104" s="47"/>
      <c r="F104" s="49"/>
      <c r="G104" s="50"/>
      <c r="H104" s="50"/>
      <c r="I104" s="76">
        <f>I101+I103</f>
        <v>20562</v>
      </c>
    </row>
    <row r="105" spans="1:9" s="64" customFormat="1" ht="12" customHeight="1">
      <c r="A105" s="51" t="s">
        <v>15</v>
      </c>
      <c r="B105" s="52">
        <v>956</v>
      </c>
      <c r="C105" s="53">
        <v>7</v>
      </c>
      <c r="D105" s="53">
        <v>2</v>
      </c>
      <c r="E105" s="52">
        <v>4219999</v>
      </c>
      <c r="F105" s="54">
        <v>993</v>
      </c>
      <c r="G105" s="51">
        <v>211</v>
      </c>
      <c r="H105" s="51"/>
      <c r="I105" s="55">
        <v>896</v>
      </c>
    </row>
    <row r="106" spans="1:9" s="64" customFormat="1" ht="24" customHeight="1">
      <c r="A106" s="59" t="s">
        <v>31</v>
      </c>
      <c r="B106" s="60">
        <v>956</v>
      </c>
      <c r="C106" s="61">
        <v>7</v>
      </c>
      <c r="D106" s="61">
        <v>2</v>
      </c>
      <c r="E106" s="60">
        <v>4219999</v>
      </c>
      <c r="F106" s="62">
        <v>993</v>
      </c>
      <c r="G106" s="59">
        <v>211</v>
      </c>
      <c r="H106" s="59">
        <v>21101</v>
      </c>
      <c r="I106" s="77">
        <v>896</v>
      </c>
    </row>
    <row r="107" spans="1:9" s="64" customFormat="1" ht="12" customHeight="1">
      <c r="A107" s="51" t="s">
        <v>29</v>
      </c>
      <c r="B107" s="52">
        <v>956</v>
      </c>
      <c r="C107" s="56">
        <v>7</v>
      </c>
      <c r="D107" s="56">
        <v>2</v>
      </c>
      <c r="E107" s="52">
        <v>4219999</v>
      </c>
      <c r="F107" s="54">
        <v>993</v>
      </c>
      <c r="G107" s="51">
        <v>213</v>
      </c>
      <c r="H107" s="51">
        <v>21300</v>
      </c>
      <c r="I107" s="55">
        <v>306</v>
      </c>
    </row>
    <row r="108" spans="1:9" ht="14.25" customHeight="1">
      <c r="A108" s="46" t="s">
        <v>30</v>
      </c>
      <c r="B108" s="47"/>
      <c r="C108" s="48"/>
      <c r="D108" s="48"/>
      <c r="E108" s="47"/>
      <c r="F108" s="49"/>
      <c r="G108" s="50"/>
      <c r="H108" s="50"/>
      <c r="I108" s="76">
        <f>I105+I107</f>
        <v>1202</v>
      </c>
    </row>
    <row r="109" spans="1:9" ht="14.25" customHeight="1">
      <c r="A109" s="34" t="s">
        <v>19</v>
      </c>
      <c r="B109" s="35"/>
      <c r="C109" s="35"/>
      <c r="D109" s="36"/>
      <c r="E109" s="35"/>
      <c r="F109" s="35"/>
      <c r="G109" s="35"/>
      <c r="H109" s="35"/>
      <c r="I109" s="75">
        <f>I48+I72+I75+I81+I84+I87+I90+I100+I104+I108</f>
        <v>34236863</v>
      </c>
    </row>
    <row r="110" spans="1:11" ht="12">
      <c r="A110" s="2"/>
      <c r="B110" s="32"/>
      <c r="C110" s="32"/>
      <c r="D110" s="13"/>
      <c r="E110" s="13"/>
      <c r="F110" s="13"/>
      <c r="I110" s="39"/>
      <c r="J110" s="39"/>
      <c r="K110" s="39"/>
    </row>
    <row r="111" spans="1:9" ht="12">
      <c r="A111" s="2"/>
      <c r="B111" s="2" t="s">
        <v>28</v>
      </c>
      <c r="C111" s="33"/>
      <c r="D111" s="16"/>
      <c r="E111" s="13"/>
      <c r="F111" s="13"/>
      <c r="G111" s="13"/>
      <c r="H111" s="13"/>
      <c r="I111" s="13"/>
    </row>
    <row r="112" spans="1:9" ht="18" customHeight="1">
      <c r="A112" s="2"/>
      <c r="B112" s="2"/>
      <c r="C112" s="2"/>
      <c r="D112" s="33"/>
      <c r="E112" s="11"/>
      <c r="F112" s="11"/>
      <c r="G112" s="11"/>
      <c r="H112" s="108" t="s">
        <v>45</v>
      </c>
      <c r="I112" s="108"/>
    </row>
    <row r="113" spans="1:9" ht="12">
      <c r="A113" s="2"/>
      <c r="B113" s="2"/>
      <c r="C113" s="2"/>
      <c r="D113" s="2"/>
      <c r="E113" s="37" t="s">
        <v>27</v>
      </c>
      <c r="F113" s="13"/>
      <c r="G113" s="13"/>
      <c r="H113" s="13"/>
      <c r="I113" s="13"/>
    </row>
    <row r="114" spans="1:9" ht="12">
      <c r="A114" s="2"/>
      <c r="B114" s="2"/>
      <c r="C114" s="2"/>
      <c r="D114" s="2"/>
      <c r="E114" s="43" t="s">
        <v>70</v>
      </c>
      <c r="F114" s="37"/>
      <c r="G114" s="37"/>
      <c r="H114" s="13"/>
      <c r="I114" s="31"/>
    </row>
    <row r="115" spans="1:9" ht="12">
      <c r="A115" s="2"/>
      <c r="B115" s="2"/>
      <c r="C115" s="2"/>
      <c r="D115" s="2"/>
      <c r="E115" s="44" t="s">
        <v>22</v>
      </c>
      <c r="F115" s="45"/>
      <c r="G115" s="2"/>
      <c r="H115" s="2"/>
      <c r="I115" s="2"/>
    </row>
    <row r="117" spans="5:9" ht="12">
      <c r="E117" s="13" t="s">
        <v>20</v>
      </c>
      <c r="F117" s="13"/>
      <c r="G117" s="13"/>
      <c r="H117" s="13"/>
      <c r="I117" s="13"/>
    </row>
    <row r="118" spans="5:9" ht="12">
      <c r="E118" s="11"/>
      <c r="F118" s="11"/>
      <c r="G118" s="11"/>
      <c r="H118" s="108" t="s">
        <v>46</v>
      </c>
      <c r="I118" s="108"/>
    </row>
    <row r="119" spans="5:9" ht="12">
      <c r="E119" s="37" t="s">
        <v>27</v>
      </c>
      <c r="F119" s="13"/>
      <c r="G119" s="13"/>
      <c r="H119" s="13"/>
      <c r="I119" s="13"/>
    </row>
    <row r="120" spans="5:9" ht="12">
      <c r="E120" s="43" t="s">
        <v>70</v>
      </c>
      <c r="F120" s="37"/>
      <c r="G120" s="37"/>
      <c r="H120" s="13"/>
      <c r="I120" s="31"/>
    </row>
    <row r="121" spans="5:9" ht="12">
      <c r="E121" s="44" t="s">
        <v>22</v>
      </c>
      <c r="F121" s="45"/>
      <c r="G121" s="2"/>
      <c r="H121" s="2"/>
      <c r="I121" s="2"/>
    </row>
  </sheetData>
  <sheetProtection/>
  <mergeCells count="19">
    <mergeCell ref="H118:I118"/>
    <mergeCell ref="A17:I17"/>
    <mergeCell ref="A20:I20"/>
    <mergeCell ref="A21:A22"/>
    <mergeCell ref="I21:I22"/>
    <mergeCell ref="H112:I112"/>
    <mergeCell ref="B21:H21"/>
    <mergeCell ref="A11:I11"/>
    <mergeCell ref="A12:I12"/>
    <mergeCell ref="B10:I10"/>
    <mergeCell ref="B9:E9"/>
    <mergeCell ref="C6:D6"/>
    <mergeCell ref="A16:H16"/>
    <mergeCell ref="F9:G9"/>
    <mergeCell ref="H9:I9"/>
    <mergeCell ref="A1:G1"/>
    <mergeCell ref="B4:I4"/>
    <mergeCell ref="C8:D8"/>
    <mergeCell ref="C7:D7"/>
  </mergeCells>
  <printOptions/>
  <pageMargins left="0.6299212598425197" right="0.1968503937007874" top="0.1968503937007874" bottom="0.275590551181102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user</cp:lastModifiedBy>
  <cp:lastPrinted>2011-05-11T12:57:38Z</cp:lastPrinted>
  <dcterms:created xsi:type="dcterms:W3CDTF">2006-03-21T11:37:18Z</dcterms:created>
  <dcterms:modified xsi:type="dcterms:W3CDTF">2012-12-12T06:25:59Z</dcterms:modified>
  <cp:category/>
  <cp:version/>
  <cp:contentType/>
  <cp:contentStatus/>
</cp:coreProperties>
</file>